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0" yWindow="0" windowWidth="25600" windowHeight="14760"/>
  </bookViews>
  <sheets>
    <sheet name="Data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4" i="1" l="1"/>
  <c r="AD23" i="1"/>
  <c r="J42" i="1"/>
  <c r="J41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Z23" i="1"/>
</calcChain>
</file>

<file path=xl/sharedStrings.xml><?xml version="1.0" encoding="utf-8"?>
<sst xmlns="http://schemas.openxmlformats.org/spreadsheetml/2006/main" count="197" uniqueCount="55">
  <si>
    <t>Question 2</t>
  </si>
  <si>
    <t>c)</t>
  </si>
  <si>
    <t xml:space="preserve"> For the handout questions you are to provide:</t>
  </si>
  <si>
    <t>Flowering Dogwood</t>
  </si>
  <si>
    <t>Mockernut Hickory</t>
  </si>
  <si>
    <t>American Beech</t>
  </si>
  <si>
    <t>White Oak</t>
  </si>
  <si>
    <t>Laurel Oak</t>
  </si>
  <si>
    <t>Black Cherry</t>
  </si>
  <si>
    <t>Shagbark Hickory</t>
  </si>
  <si>
    <t>Totals (ind)</t>
  </si>
  <si>
    <t>Totals (plot)</t>
  </si>
  <si>
    <t xml:space="preserve">Total = </t>
  </si>
  <si>
    <t>Water Oak</t>
  </si>
  <si>
    <t>Swamp Chestnut Oak</t>
  </si>
  <si>
    <t>Black Tupelo</t>
  </si>
  <si>
    <t>Black Walnut</t>
  </si>
  <si>
    <t>Pignut Hickory</t>
  </si>
  <si>
    <t>Tulip Poplar</t>
  </si>
  <si>
    <t>Red Maple</t>
  </si>
  <si>
    <t>Sweetgum</t>
  </si>
  <si>
    <t>Post Oak</t>
  </si>
  <si>
    <t>Virginia Pine</t>
  </si>
  <si>
    <t>Red Mulberry</t>
  </si>
  <si>
    <t>Blackjack Oak</t>
  </si>
  <si>
    <t>Sourwood</t>
  </si>
  <si>
    <t>Species/Plots</t>
  </si>
  <si>
    <t xml:space="preserve">S(n) = </t>
  </si>
  <si>
    <t>NOTES FROM YOUR TA</t>
  </si>
  <si>
    <t>No</t>
  </si>
  <si>
    <t>Yes</t>
  </si>
  <si>
    <t>Doubleton(Plot-Based)</t>
  </si>
  <si>
    <t>Singleton(plot-based)</t>
  </si>
  <si>
    <t>Singleton(Individuals)</t>
  </si>
  <si>
    <t>Doubleton(Individuals)</t>
  </si>
  <si>
    <t>a(n)=</t>
  </si>
  <si>
    <t>b(n)=</t>
  </si>
  <si>
    <t>L=</t>
  </si>
  <si>
    <t>M=</t>
  </si>
  <si>
    <t>d)</t>
  </si>
  <si>
    <t>Chao1 Estimator:</t>
  </si>
  <si>
    <t>Chao2 Estimator:</t>
  </si>
  <si>
    <t xml:space="preserve">Please note that, there are also several questions in the handout that should be answered. </t>
  </si>
  <si>
    <t>Cumulative # of species encountered</t>
  </si>
  <si>
    <t>Question 3</t>
  </si>
  <si>
    <t>Plotless Data</t>
  </si>
  <si>
    <t>Plotwise Data</t>
  </si>
  <si>
    <t>Species</t>
  </si>
  <si>
    <t>Totals</t>
  </si>
  <si>
    <t>Singleton</t>
  </si>
  <si>
    <t>Doubleton</t>
  </si>
  <si>
    <t>Total=</t>
  </si>
  <si>
    <t>Calculate Chao1 and Chao2 using plot-based data</t>
  </si>
  <si>
    <t>e)</t>
  </si>
  <si>
    <t>Calculate Chao2 using plotless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</si>
</sst>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7" xfId="0" applyBorder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0" xfId="0" applyFill="1" applyBorder="1" applyAlignment="1">
      <alignment horizontal="center"/>
    </xf>
    <xf numFmtId="0" fontId="0" fillId="0" borderId="12" xfId="0" applyFill="1" applyBorder="1"/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1" xfId="0" applyFill="1" applyBorder="1"/>
    <xf numFmtId="0" fontId="0" fillId="2" borderId="0" xfId="0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6" xfId="0" applyBorder="1" applyAlignment="1">
      <alignment horizontal="center"/>
    </xf>
    <xf numFmtId="0" fontId="0" fillId="0" borderId="0" xfId="0"/>
    <xf numFmtId="0" fontId="0" fillId="3" borderId="0" xfId="0" applyFill="1" applyAlignment="1"/>
    <xf numFmtId="0" fontId="0" fillId="3" borderId="0" xfId="0" applyFill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7"/>
  <sheetViews>
    <sheetView tabSelected="1" showRuler="0" workbookViewId="0">
      <selection activeCell="A36" sqref="A36:P38"/>
    </sheetView>
  </sheetViews>
  <sheetFormatPr baseColWidth="10" defaultColWidth="8.83203125" defaultRowHeight="12" x14ac:dyDescent="0"/>
  <cols>
    <col min="1" max="1" width="28.1640625" customWidth="1"/>
    <col min="2" max="2" width="2.83203125" customWidth="1"/>
    <col min="3" max="3" width="3" customWidth="1"/>
    <col min="4" max="17" width="2.83203125" customWidth="1"/>
    <col min="18" max="18" width="3.5" customWidth="1"/>
    <col min="19" max="19" width="2.83203125" customWidth="1"/>
    <col min="20" max="20" width="3" customWidth="1"/>
    <col min="21" max="21" width="3.5" customWidth="1"/>
    <col min="22" max="22" width="6.83203125" customWidth="1"/>
    <col min="23" max="23" width="11" bestFit="1" customWidth="1"/>
    <col min="24" max="24" width="16.1640625" customWidth="1"/>
    <col min="25" max="25" width="18.33203125" customWidth="1"/>
    <col min="26" max="26" width="11" customWidth="1"/>
    <col min="27" max="27" width="18.33203125" customWidth="1"/>
    <col min="28" max="28" width="19.5" customWidth="1"/>
    <col min="29" max="29" width="19.5" bestFit="1" customWidth="1"/>
    <col min="30" max="30" width="21.83203125" customWidth="1"/>
    <col min="31" max="31" width="19.1640625" customWidth="1"/>
    <col min="32" max="32" width="20" customWidth="1"/>
    <col min="33" max="45" width="2.83203125" customWidth="1"/>
    <col min="46" max="49" width="3" bestFit="1" customWidth="1"/>
    <col min="50" max="50" width="11" bestFit="1" customWidth="1"/>
    <col min="51" max="51" width="17.33203125" customWidth="1"/>
    <col min="52" max="52" width="17.5" customWidth="1"/>
    <col min="54" max="54" width="17.83203125" customWidth="1"/>
    <col min="55" max="55" width="18" customWidth="1"/>
  </cols>
  <sheetData>
    <row r="1" spans="1:58" ht="13" thickBot="1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 t="s">
        <v>45</v>
      </c>
      <c r="AD1" s="44"/>
      <c r="AE1" s="44"/>
      <c r="AF1" s="44"/>
    </row>
    <row r="2" spans="1:58" ht="13" thickBot="1">
      <c r="A2" s="12" t="s">
        <v>26</v>
      </c>
      <c r="B2" s="1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3">
        <v>20</v>
      </c>
      <c r="V2" s="35"/>
      <c r="W2" s="24" t="s">
        <v>10</v>
      </c>
      <c r="X2" s="24" t="s">
        <v>33</v>
      </c>
      <c r="Y2" s="24" t="s">
        <v>34</v>
      </c>
      <c r="Z2" s="2" t="s">
        <v>11</v>
      </c>
      <c r="AA2" s="24" t="s">
        <v>32</v>
      </c>
      <c r="AB2" s="24" t="s">
        <v>31</v>
      </c>
      <c r="AC2" s="12" t="s">
        <v>47</v>
      </c>
      <c r="AD2" s="24" t="s">
        <v>48</v>
      </c>
      <c r="AE2" s="24" t="s">
        <v>49</v>
      </c>
      <c r="AF2" s="24" t="s">
        <v>50</v>
      </c>
    </row>
    <row r="3" spans="1:58" s="18" customFormat="1" ht="13" thickBot="1">
      <c r="A3" s="17" t="s">
        <v>5</v>
      </c>
      <c r="B3" s="25"/>
      <c r="C3" s="26"/>
      <c r="D3" s="26"/>
      <c r="E3" s="26"/>
      <c r="F3" s="26"/>
      <c r="G3" s="26">
        <v>5</v>
      </c>
      <c r="H3" s="26">
        <v>9</v>
      </c>
      <c r="I3" s="26">
        <v>3</v>
      </c>
      <c r="J3" s="26">
        <v>6</v>
      </c>
      <c r="K3" s="26">
        <v>4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8">
        <f>SUM(B3:U3)</f>
        <v>27</v>
      </c>
      <c r="X3" s="29" t="s">
        <v>29</v>
      </c>
      <c r="Y3" s="29" t="s">
        <v>29</v>
      </c>
      <c r="Z3" s="30">
        <v>5</v>
      </c>
      <c r="AA3" s="29" t="s">
        <v>29</v>
      </c>
      <c r="AB3" s="29" t="s">
        <v>29</v>
      </c>
      <c r="AC3" s="17" t="s">
        <v>5</v>
      </c>
      <c r="AD3">
        <v>13</v>
      </c>
      <c r="AE3" s="38" t="s">
        <v>29</v>
      </c>
      <c r="AF3" s="38" t="s">
        <v>29</v>
      </c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s="20" customFormat="1" ht="13" thickBot="1">
      <c r="A4" s="19" t="s">
        <v>8</v>
      </c>
      <c r="B4" s="14"/>
      <c r="C4" s="15"/>
      <c r="D4" s="15"/>
      <c r="E4" s="15">
        <v>3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26"/>
      <c r="W4" s="28">
        <f t="shared" ref="W4:W22" si="0">SUM(B4:U4)</f>
        <v>3</v>
      </c>
      <c r="X4" s="29" t="s">
        <v>29</v>
      </c>
      <c r="Y4" s="29" t="s">
        <v>29</v>
      </c>
      <c r="Z4" s="31">
        <v>1</v>
      </c>
      <c r="AA4" s="29" t="s">
        <v>30</v>
      </c>
      <c r="AB4" s="29" t="s">
        <v>29</v>
      </c>
      <c r="AC4" s="19" t="s">
        <v>8</v>
      </c>
      <c r="AD4">
        <v>2</v>
      </c>
      <c r="AE4" s="38" t="s">
        <v>29</v>
      </c>
      <c r="AF4" s="38" t="s">
        <v>30</v>
      </c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20" customFormat="1" ht="13" thickBot="1">
      <c r="A5" s="22" t="s">
        <v>15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>
        <v>1</v>
      </c>
      <c r="R5" s="15">
        <v>1</v>
      </c>
      <c r="S5" s="15">
        <v>4</v>
      </c>
      <c r="T5" s="15">
        <v>5</v>
      </c>
      <c r="U5" s="15">
        <v>2</v>
      </c>
      <c r="V5" s="26"/>
      <c r="W5" s="28">
        <f t="shared" si="0"/>
        <v>13</v>
      </c>
      <c r="X5" s="29" t="s">
        <v>29</v>
      </c>
      <c r="Y5" s="29" t="s">
        <v>29</v>
      </c>
      <c r="Z5" s="31">
        <v>5</v>
      </c>
      <c r="AA5" s="29" t="s">
        <v>29</v>
      </c>
      <c r="AB5" s="29" t="s">
        <v>29</v>
      </c>
      <c r="AC5" s="22" t="s">
        <v>15</v>
      </c>
      <c r="AD5">
        <v>8</v>
      </c>
      <c r="AE5" s="38" t="s">
        <v>29</v>
      </c>
      <c r="AF5" s="38" t="s">
        <v>29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20" customFormat="1" ht="13" thickBot="1">
      <c r="A6" s="22" t="s">
        <v>16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>
        <v>1</v>
      </c>
      <c r="N6" s="15"/>
      <c r="O6" s="15"/>
      <c r="P6" s="15"/>
      <c r="Q6" s="15"/>
      <c r="R6" s="15"/>
      <c r="S6" s="15"/>
      <c r="T6" s="15"/>
      <c r="U6" s="15"/>
      <c r="V6" s="26"/>
      <c r="W6" s="28">
        <f t="shared" si="0"/>
        <v>1</v>
      </c>
      <c r="X6" s="29" t="s">
        <v>30</v>
      </c>
      <c r="Y6" s="29" t="s">
        <v>29</v>
      </c>
      <c r="Z6" s="31">
        <v>1</v>
      </c>
      <c r="AA6" s="29" t="s">
        <v>30</v>
      </c>
      <c r="AB6" s="29" t="s">
        <v>29</v>
      </c>
      <c r="AC6" s="22" t="s">
        <v>16</v>
      </c>
      <c r="AD6">
        <v>0</v>
      </c>
      <c r="AE6" s="38" t="s">
        <v>29</v>
      </c>
      <c r="AF6" s="38" t="s">
        <v>29</v>
      </c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20" customFormat="1" ht="13" thickBot="1">
      <c r="A7" s="22" t="s">
        <v>24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6"/>
      <c r="W7" s="28">
        <f t="shared" si="0"/>
        <v>0</v>
      </c>
      <c r="X7" s="29" t="s">
        <v>29</v>
      </c>
      <c r="Y7" s="29" t="s">
        <v>29</v>
      </c>
      <c r="Z7" s="31">
        <v>0</v>
      </c>
      <c r="AA7" s="29" t="s">
        <v>29</v>
      </c>
      <c r="AB7" s="29" t="s">
        <v>29</v>
      </c>
      <c r="AC7" s="22" t="s">
        <v>24</v>
      </c>
      <c r="AD7">
        <v>0</v>
      </c>
      <c r="AE7" s="38" t="s">
        <v>29</v>
      </c>
      <c r="AF7" s="38" t="s">
        <v>29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20" customFormat="1" ht="13" thickBot="1">
      <c r="A8" s="19" t="s">
        <v>3</v>
      </c>
      <c r="B8" s="14">
        <v>6</v>
      </c>
      <c r="C8" s="15">
        <v>3</v>
      </c>
      <c r="D8" s="15">
        <v>5</v>
      </c>
      <c r="E8" s="15">
        <v>3</v>
      </c>
      <c r="F8" s="15">
        <v>2</v>
      </c>
      <c r="G8" s="15"/>
      <c r="H8" s="15"/>
      <c r="I8" s="15"/>
      <c r="J8" s="15"/>
      <c r="K8" s="15"/>
      <c r="L8" s="15">
        <v>2</v>
      </c>
      <c r="M8" s="15">
        <v>4</v>
      </c>
      <c r="N8" s="15">
        <v>2</v>
      </c>
      <c r="O8" s="15">
        <v>1</v>
      </c>
      <c r="P8" s="15">
        <v>2</v>
      </c>
      <c r="Q8" s="15"/>
      <c r="R8" s="15"/>
      <c r="S8" s="15"/>
      <c r="T8" s="15"/>
      <c r="U8" s="15"/>
      <c r="V8" s="26"/>
      <c r="W8" s="28">
        <f t="shared" si="0"/>
        <v>30</v>
      </c>
      <c r="X8" s="29" t="s">
        <v>29</v>
      </c>
      <c r="Y8" s="29" t="s">
        <v>29</v>
      </c>
      <c r="Z8" s="31">
        <v>10</v>
      </c>
      <c r="AA8" s="29" t="s">
        <v>29</v>
      </c>
      <c r="AB8" s="29" t="s">
        <v>29</v>
      </c>
      <c r="AC8" s="19" t="s">
        <v>3</v>
      </c>
      <c r="AD8">
        <v>26</v>
      </c>
      <c r="AE8" s="38" t="s">
        <v>29</v>
      </c>
      <c r="AF8" s="38" t="s">
        <v>29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20" customFormat="1" ht="13" thickBot="1">
      <c r="A9" s="19" t="s">
        <v>7</v>
      </c>
      <c r="B9" s="14"/>
      <c r="C9" s="15"/>
      <c r="D9" s="15"/>
      <c r="E9" s="15"/>
      <c r="F9" s="15"/>
      <c r="G9" s="15">
        <v>3</v>
      </c>
      <c r="H9" s="15"/>
      <c r="I9" s="15"/>
      <c r="J9" s="15">
        <v>2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26"/>
      <c r="W9" s="28">
        <f t="shared" si="0"/>
        <v>5</v>
      </c>
      <c r="X9" s="29" t="s">
        <v>29</v>
      </c>
      <c r="Y9" s="29" t="s">
        <v>29</v>
      </c>
      <c r="Z9" s="31">
        <v>2</v>
      </c>
      <c r="AA9" s="29" t="s">
        <v>29</v>
      </c>
      <c r="AB9" s="29" t="s">
        <v>30</v>
      </c>
      <c r="AC9" s="19" t="s">
        <v>7</v>
      </c>
      <c r="AD9">
        <v>9</v>
      </c>
      <c r="AE9" s="38" t="s">
        <v>29</v>
      </c>
      <c r="AF9" s="38" t="s">
        <v>29</v>
      </c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20" customFormat="1" ht="13" thickBot="1">
      <c r="A10" s="22" t="s">
        <v>4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>
        <v>3</v>
      </c>
      <c r="M10" s="15">
        <v>1</v>
      </c>
      <c r="N10" s="15">
        <v>3</v>
      </c>
      <c r="O10" s="15">
        <v>2</v>
      </c>
      <c r="P10" s="15"/>
      <c r="Q10" s="15"/>
      <c r="R10" s="15"/>
      <c r="S10" s="15"/>
      <c r="T10" s="15"/>
      <c r="U10" s="15"/>
      <c r="V10" s="26"/>
      <c r="W10" s="28">
        <f t="shared" si="0"/>
        <v>9</v>
      </c>
      <c r="X10" s="29" t="s">
        <v>29</v>
      </c>
      <c r="Y10" s="29" t="s">
        <v>29</v>
      </c>
      <c r="Z10" s="31">
        <v>4</v>
      </c>
      <c r="AA10" s="29" t="s">
        <v>29</v>
      </c>
      <c r="AB10" s="29" t="s">
        <v>29</v>
      </c>
      <c r="AC10" s="22" t="s">
        <v>4</v>
      </c>
      <c r="AD10">
        <v>6</v>
      </c>
      <c r="AE10" s="38" t="s">
        <v>29</v>
      </c>
      <c r="AF10" s="38" t="s">
        <v>29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20" customFormat="1" ht="13" thickBot="1">
      <c r="A11" s="22" t="s">
        <v>17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6"/>
      <c r="W11" s="28">
        <f t="shared" si="0"/>
        <v>0</v>
      </c>
      <c r="X11" s="29" t="s">
        <v>29</v>
      </c>
      <c r="Y11" s="29" t="s">
        <v>29</v>
      </c>
      <c r="Z11" s="31">
        <v>0</v>
      </c>
      <c r="AA11" s="29" t="s">
        <v>29</v>
      </c>
      <c r="AB11" s="29" t="s">
        <v>29</v>
      </c>
      <c r="AC11" s="22" t="s">
        <v>17</v>
      </c>
      <c r="AD11">
        <v>1</v>
      </c>
      <c r="AE11" s="38" t="s">
        <v>30</v>
      </c>
      <c r="AF11" s="38" t="s">
        <v>29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20" customFormat="1" ht="13" thickBot="1">
      <c r="A12" s="22" t="s">
        <v>21</v>
      </c>
      <c r="B12" s="14"/>
      <c r="C12" s="15"/>
      <c r="D12" s="15"/>
      <c r="E12" s="15"/>
      <c r="F12" s="15"/>
      <c r="G12" s="15"/>
      <c r="H12" s="15">
        <v>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6"/>
      <c r="W12" s="28">
        <f t="shared" si="0"/>
        <v>2</v>
      </c>
      <c r="X12" s="29" t="s">
        <v>29</v>
      </c>
      <c r="Y12" s="29" t="s">
        <v>30</v>
      </c>
      <c r="Z12" s="31">
        <v>1</v>
      </c>
      <c r="AA12" s="29" t="s">
        <v>30</v>
      </c>
      <c r="AB12" s="29" t="s">
        <v>29</v>
      </c>
      <c r="AC12" s="22" t="s">
        <v>21</v>
      </c>
      <c r="AD12">
        <v>0</v>
      </c>
      <c r="AE12" s="38" t="s">
        <v>29</v>
      </c>
      <c r="AF12" s="38" t="s">
        <v>29</v>
      </c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20" customFormat="1" ht="13" thickBot="1">
      <c r="A13" s="22" t="s">
        <v>23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6"/>
      <c r="W13" s="28">
        <f t="shared" si="0"/>
        <v>0</v>
      </c>
      <c r="X13" s="29" t="s">
        <v>29</v>
      </c>
      <c r="Y13" s="29" t="s">
        <v>29</v>
      </c>
      <c r="Z13" s="31">
        <v>0</v>
      </c>
      <c r="AA13" s="29" t="s">
        <v>29</v>
      </c>
      <c r="AB13" s="29" t="s">
        <v>29</v>
      </c>
      <c r="AC13" s="22" t="s">
        <v>23</v>
      </c>
      <c r="AD13">
        <v>0</v>
      </c>
      <c r="AE13" s="38" t="s">
        <v>29</v>
      </c>
      <c r="AF13" s="38" t="s">
        <v>29</v>
      </c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20" customFormat="1" ht="13" thickBot="1">
      <c r="A14" s="22" t="s">
        <v>19</v>
      </c>
      <c r="B14" s="14"/>
      <c r="C14" s="15"/>
      <c r="D14" s="15"/>
      <c r="E14" s="15"/>
      <c r="F14" s="15"/>
      <c r="G14" s="15">
        <v>1</v>
      </c>
      <c r="H14" s="15"/>
      <c r="I14" s="15">
        <v>1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6"/>
      <c r="W14" s="28">
        <f t="shared" si="0"/>
        <v>2</v>
      </c>
      <c r="X14" s="29" t="s">
        <v>29</v>
      </c>
      <c r="Y14" s="29" t="s">
        <v>30</v>
      </c>
      <c r="Z14" s="31">
        <v>2</v>
      </c>
      <c r="AA14" s="29" t="s">
        <v>29</v>
      </c>
      <c r="AB14" s="29" t="s">
        <v>30</v>
      </c>
      <c r="AC14" s="22" t="s">
        <v>19</v>
      </c>
      <c r="AD14">
        <v>3</v>
      </c>
      <c r="AE14" s="38" t="s">
        <v>29</v>
      </c>
      <c r="AF14" s="38" t="s">
        <v>29</v>
      </c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20" customFormat="1" ht="13" thickBot="1">
      <c r="A15" s="22" t="s">
        <v>9</v>
      </c>
      <c r="B15" s="14"/>
      <c r="C15" s="15"/>
      <c r="D15" s="15"/>
      <c r="E15" s="15"/>
      <c r="F15" s="15"/>
      <c r="G15" s="15"/>
      <c r="H15" s="15"/>
      <c r="I15" s="15">
        <v>4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6"/>
      <c r="W15" s="28">
        <f t="shared" si="0"/>
        <v>4</v>
      </c>
      <c r="X15" s="29" t="s">
        <v>29</v>
      </c>
      <c r="Y15" s="29" t="s">
        <v>29</v>
      </c>
      <c r="Z15" s="31">
        <v>1</v>
      </c>
      <c r="AA15" s="29" t="s">
        <v>30</v>
      </c>
      <c r="AB15" s="29" t="s">
        <v>29</v>
      </c>
      <c r="AC15" s="22" t="s">
        <v>9</v>
      </c>
      <c r="AD15">
        <v>2</v>
      </c>
      <c r="AE15" s="38" t="s">
        <v>29</v>
      </c>
      <c r="AF15" s="38" t="s">
        <v>30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20" customFormat="1" ht="13" thickBot="1">
      <c r="A16" s="22" t="s">
        <v>25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26"/>
      <c r="W16" s="28">
        <f t="shared" si="0"/>
        <v>0</v>
      </c>
      <c r="X16" s="29" t="s">
        <v>29</v>
      </c>
      <c r="Y16" s="29" t="s">
        <v>29</v>
      </c>
      <c r="Z16" s="31">
        <v>0</v>
      </c>
      <c r="AA16" s="29" t="s">
        <v>29</v>
      </c>
      <c r="AB16" s="29" t="s">
        <v>29</v>
      </c>
      <c r="AC16" s="22" t="s">
        <v>25</v>
      </c>
      <c r="AD16">
        <v>1</v>
      </c>
      <c r="AE16" s="38" t="s">
        <v>30</v>
      </c>
      <c r="AF16" s="38" t="s">
        <v>29</v>
      </c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20" customFormat="1" ht="13" thickBot="1">
      <c r="A17" s="22" t="s">
        <v>20</v>
      </c>
      <c r="B17" s="14"/>
      <c r="C17" s="15"/>
      <c r="D17" s="15"/>
      <c r="E17" s="15"/>
      <c r="F17" s="15">
        <v>1</v>
      </c>
      <c r="G17" s="15">
        <v>6</v>
      </c>
      <c r="H17" s="15">
        <v>4</v>
      </c>
      <c r="I17" s="15"/>
      <c r="J17" s="15">
        <v>3</v>
      </c>
      <c r="K17" s="15">
        <v>1</v>
      </c>
      <c r="L17" s="15"/>
      <c r="M17" s="15"/>
      <c r="N17" s="15"/>
      <c r="O17" s="15"/>
      <c r="P17" s="15"/>
      <c r="Q17" s="15"/>
      <c r="R17" s="15"/>
      <c r="S17" s="15"/>
      <c r="T17" s="15"/>
      <c r="U17" s="15">
        <v>4</v>
      </c>
      <c r="V17" s="26"/>
      <c r="W17" s="28">
        <f t="shared" si="0"/>
        <v>19</v>
      </c>
      <c r="X17" s="29" t="s">
        <v>29</v>
      </c>
      <c r="Y17" s="29" t="s">
        <v>29</v>
      </c>
      <c r="Z17" s="31">
        <v>6</v>
      </c>
      <c r="AA17" s="29" t="s">
        <v>29</v>
      </c>
      <c r="AB17" s="29" t="s">
        <v>29</v>
      </c>
      <c r="AC17" s="22" t="s">
        <v>20</v>
      </c>
      <c r="AD17">
        <v>12</v>
      </c>
      <c r="AE17" s="38" t="s">
        <v>29</v>
      </c>
      <c r="AF17" s="38" t="s">
        <v>29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20" customFormat="1" ht="13" thickBot="1">
      <c r="A18" s="22" t="s">
        <v>14</v>
      </c>
      <c r="B18" s="14"/>
      <c r="C18" s="15"/>
      <c r="D18" s="15"/>
      <c r="E18" s="15"/>
      <c r="F18" s="15"/>
      <c r="G18" s="15"/>
      <c r="H18" s="15"/>
      <c r="I18" s="15">
        <v>3</v>
      </c>
      <c r="J18" s="15">
        <v>5</v>
      </c>
      <c r="K18" s="15">
        <v>6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26"/>
      <c r="W18" s="28">
        <f t="shared" si="0"/>
        <v>14</v>
      </c>
      <c r="X18" s="29" t="s">
        <v>29</v>
      </c>
      <c r="Y18" s="29" t="s">
        <v>29</v>
      </c>
      <c r="Z18" s="31">
        <v>3</v>
      </c>
      <c r="AA18" s="29" t="s">
        <v>29</v>
      </c>
      <c r="AB18" s="29" t="s">
        <v>29</v>
      </c>
      <c r="AC18" s="22" t="s">
        <v>14</v>
      </c>
      <c r="AD18">
        <v>8</v>
      </c>
      <c r="AE18" s="38" t="s">
        <v>29</v>
      </c>
      <c r="AF18" s="38" t="s">
        <v>29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20" customFormat="1" ht="13" thickBot="1">
      <c r="A19" s="22" t="s">
        <v>18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>
        <v>2</v>
      </c>
      <c r="M19" s="15">
        <v>1</v>
      </c>
      <c r="N19" s="15">
        <v>4</v>
      </c>
      <c r="O19" s="15">
        <v>4</v>
      </c>
      <c r="P19" s="15"/>
      <c r="Q19" s="15"/>
      <c r="R19" s="15"/>
      <c r="S19" s="15"/>
      <c r="T19" s="15"/>
      <c r="U19" s="15"/>
      <c r="V19" s="26"/>
      <c r="W19" s="28">
        <f t="shared" si="0"/>
        <v>11</v>
      </c>
      <c r="X19" s="29" t="s">
        <v>29</v>
      </c>
      <c r="Y19" s="29" t="s">
        <v>29</v>
      </c>
      <c r="Z19" s="31">
        <v>4</v>
      </c>
      <c r="AA19" s="29" t="s">
        <v>29</v>
      </c>
      <c r="AB19" s="29" t="s">
        <v>29</v>
      </c>
      <c r="AC19" s="22" t="s">
        <v>18</v>
      </c>
      <c r="AD19">
        <v>7</v>
      </c>
      <c r="AE19" s="38" t="s">
        <v>29</v>
      </c>
      <c r="AF19" s="38" t="s">
        <v>29</v>
      </c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20" customFormat="1" ht="13" thickBot="1">
      <c r="A20" s="22" t="s">
        <v>22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>
        <v>1</v>
      </c>
      <c r="T20" s="15"/>
      <c r="U20" s="15"/>
      <c r="V20" s="26"/>
      <c r="W20" s="28">
        <f t="shared" si="0"/>
        <v>1</v>
      </c>
      <c r="X20" s="29" t="s">
        <v>30</v>
      </c>
      <c r="Y20" s="29" t="s">
        <v>29</v>
      </c>
      <c r="Z20" s="31">
        <v>1</v>
      </c>
      <c r="AA20" s="29" t="s">
        <v>30</v>
      </c>
      <c r="AB20" s="29" t="s">
        <v>29</v>
      </c>
      <c r="AC20" s="22" t="s">
        <v>22</v>
      </c>
      <c r="AD20">
        <v>0</v>
      </c>
      <c r="AE20" s="38" t="s">
        <v>29</v>
      </c>
      <c r="AF20" s="38" t="s">
        <v>29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20" customFormat="1" ht="13" thickBot="1">
      <c r="A21" s="22" t="s">
        <v>13</v>
      </c>
      <c r="B21" s="14"/>
      <c r="C21" s="15"/>
      <c r="D21" s="15"/>
      <c r="E21" s="15"/>
      <c r="F21" s="15"/>
      <c r="G21" s="15">
        <v>3</v>
      </c>
      <c r="H21" s="15"/>
      <c r="I21" s="15"/>
      <c r="J21" s="15"/>
      <c r="K21" s="15"/>
      <c r="L21" s="15"/>
      <c r="M21" s="15"/>
      <c r="N21" s="15"/>
      <c r="O21" s="15"/>
      <c r="P21" s="15"/>
      <c r="Q21" s="15">
        <v>1</v>
      </c>
      <c r="R21" s="15">
        <v>1</v>
      </c>
      <c r="S21" s="15">
        <v>1</v>
      </c>
      <c r="T21" s="15"/>
      <c r="U21" s="15"/>
      <c r="V21" s="26"/>
      <c r="W21" s="28">
        <f t="shared" si="0"/>
        <v>6</v>
      </c>
      <c r="X21" s="29" t="s">
        <v>29</v>
      </c>
      <c r="Y21" s="29" t="s">
        <v>29</v>
      </c>
      <c r="Z21" s="31">
        <v>4</v>
      </c>
      <c r="AA21" s="29" t="s">
        <v>29</v>
      </c>
      <c r="AB21" s="29" t="s">
        <v>29</v>
      </c>
      <c r="AC21" s="22" t="s">
        <v>13</v>
      </c>
      <c r="AD21">
        <v>5</v>
      </c>
      <c r="AE21" s="38" t="s">
        <v>29</v>
      </c>
      <c r="AF21" s="38" t="s">
        <v>29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8" customFormat="1" ht="13" thickBot="1">
      <c r="A22" s="10" t="s">
        <v>6</v>
      </c>
      <c r="B22" s="7">
        <v>1</v>
      </c>
      <c r="C22" s="4">
        <v>1</v>
      </c>
      <c r="D22" s="4"/>
      <c r="E22" s="4"/>
      <c r="F22" s="4"/>
      <c r="G22" s="4">
        <v>3</v>
      </c>
      <c r="H22" s="4">
        <v>1</v>
      </c>
      <c r="I22" s="4"/>
      <c r="J22" s="4"/>
      <c r="K22" s="4"/>
      <c r="L22" s="4"/>
      <c r="M22" s="4">
        <v>4</v>
      </c>
      <c r="N22" s="4"/>
      <c r="O22" s="4"/>
      <c r="P22" s="4">
        <v>2</v>
      </c>
      <c r="Q22" s="4">
        <v>3</v>
      </c>
      <c r="R22" s="4">
        <v>3</v>
      </c>
      <c r="S22" s="4">
        <v>2</v>
      </c>
      <c r="T22" s="4">
        <v>1</v>
      </c>
      <c r="U22" s="4">
        <v>3</v>
      </c>
      <c r="V22" s="5"/>
      <c r="W22" s="28">
        <f t="shared" si="0"/>
        <v>24</v>
      </c>
      <c r="X22" s="29" t="s">
        <v>29</v>
      </c>
      <c r="Y22" s="29" t="s">
        <v>29</v>
      </c>
      <c r="Z22" s="32">
        <v>11</v>
      </c>
      <c r="AA22" s="29" t="s">
        <v>29</v>
      </c>
      <c r="AB22" s="29" t="s">
        <v>29</v>
      </c>
      <c r="AC22" s="10" t="s">
        <v>6</v>
      </c>
      <c r="AD22">
        <v>19</v>
      </c>
      <c r="AE22" s="38" t="s">
        <v>29</v>
      </c>
      <c r="AF22" s="38" t="s">
        <v>29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20" customFormat="1" ht="15" customHeight="1">
      <c r="A23" s="37" t="s">
        <v>43</v>
      </c>
      <c r="B23" s="34">
        <v>2</v>
      </c>
      <c r="C23" s="34">
        <v>2</v>
      </c>
      <c r="D23" s="34">
        <v>2</v>
      </c>
      <c r="E23" s="34">
        <v>3</v>
      </c>
      <c r="F23" s="34">
        <v>4</v>
      </c>
      <c r="G23" s="34">
        <v>8</v>
      </c>
      <c r="H23" s="34">
        <v>9</v>
      </c>
      <c r="I23" s="34">
        <v>11</v>
      </c>
      <c r="J23" s="34">
        <v>11</v>
      </c>
      <c r="K23" s="34">
        <v>11</v>
      </c>
      <c r="L23" s="34">
        <v>13</v>
      </c>
      <c r="M23" s="34">
        <v>14</v>
      </c>
      <c r="N23" s="34">
        <v>14</v>
      </c>
      <c r="O23" s="34">
        <v>14</v>
      </c>
      <c r="P23" s="34">
        <v>14</v>
      </c>
      <c r="Q23" s="34">
        <v>15</v>
      </c>
      <c r="R23" s="34">
        <v>15</v>
      </c>
      <c r="S23" s="38">
        <v>16</v>
      </c>
      <c r="T23" s="34">
        <v>16</v>
      </c>
      <c r="U23" s="34">
        <v>16</v>
      </c>
      <c r="V23" s="9" t="s">
        <v>12</v>
      </c>
      <c r="W23" s="33">
        <f>SUM(W3:W22)</f>
        <v>171</v>
      </c>
      <c r="X23" s="33">
        <v>2</v>
      </c>
      <c r="Y23" s="33">
        <v>2</v>
      </c>
      <c r="Z23" s="33">
        <f>SUM(Z3:Z22)</f>
        <v>61</v>
      </c>
      <c r="AA23" s="33">
        <v>5</v>
      </c>
      <c r="AB23" s="33">
        <v>2</v>
      </c>
      <c r="AC23" s="37" t="s">
        <v>51</v>
      </c>
      <c r="AD23" s="33">
        <f>SUM(AD3:AD22)</f>
        <v>122</v>
      </c>
      <c r="AE23" s="33">
        <v>2</v>
      </c>
      <c r="AF23" s="34">
        <v>2</v>
      </c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20" customForma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/>
      <c r="T24"/>
      <c r="U24"/>
      <c r="V24" s="36" t="s">
        <v>27</v>
      </c>
      <c r="W24" s="33">
        <v>16</v>
      </c>
      <c r="X24"/>
      <c r="Y24"/>
      <c r="Z24"/>
      <c r="AA24"/>
      <c r="AB24" s="11"/>
      <c r="AC24" s="36" t="s">
        <v>27</v>
      </c>
      <c r="AD24" s="33">
        <v>15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20" customForma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/>
      <c r="T25"/>
      <c r="U25"/>
      <c r="V25" s="36" t="s">
        <v>35</v>
      </c>
      <c r="W25" s="33">
        <v>2</v>
      </c>
      <c r="X25"/>
      <c r="Y25"/>
      <c r="Z25"/>
      <c r="AA25"/>
      <c r="AB25"/>
      <c r="AC25" s="36" t="s">
        <v>37</v>
      </c>
      <c r="AD25" s="33">
        <v>2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s="20" customForma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/>
      <c r="T26" s="16"/>
      <c r="U26" s="16"/>
      <c r="V26" s="9" t="s">
        <v>36</v>
      </c>
      <c r="W26" s="33">
        <v>2</v>
      </c>
      <c r="X26"/>
      <c r="Y26" s="6"/>
      <c r="Z26" s="6"/>
      <c r="AA26" s="6"/>
      <c r="AB26" s="6"/>
      <c r="AC26" s="36" t="s">
        <v>38</v>
      </c>
      <c r="AD26" s="33">
        <v>2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20" customFormat="1">
      <c r="A27" s="1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3"/>
      <c r="R27" s="13"/>
      <c r="S27" s="6"/>
      <c r="T27"/>
      <c r="U27"/>
      <c r="V27" s="36" t="s">
        <v>37</v>
      </c>
      <c r="W27" s="34">
        <v>5</v>
      </c>
      <c r="X27" s="6"/>
      <c r="Y27" s="6"/>
      <c r="Z27" s="6"/>
      <c r="AA27" s="6"/>
      <c r="AB27" s="6"/>
      <c r="AC27" s="36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s="20" customForma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21"/>
      <c r="S28" s="5"/>
      <c r="T28"/>
      <c r="U28"/>
      <c r="V28" s="36" t="s">
        <v>38</v>
      </c>
      <c r="W28" s="34">
        <v>2</v>
      </c>
      <c r="X28" s="6"/>
      <c r="Y28" s="6"/>
      <c r="Z28" s="6"/>
      <c r="AA28" s="6"/>
      <c r="AB28" s="6"/>
      <c r="AC28" s="36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32" spans="1:58" ht="25.5" customHeight="1">
      <c r="A32" s="43" t="s">
        <v>28</v>
      </c>
      <c r="B32" s="43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V32" s="16"/>
      <c r="W32" s="16"/>
      <c r="X32" s="27"/>
      <c r="Y32" s="27"/>
      <c r="Z32" s="27"/>
      <c r="AA32" s="27"/>
    </row>
    <row r="34" spans="1:27">
      <c r="A34" s="41" t="s">
        <v>2</v>
      </c>
      <c r="B34" s="42"/>
      <c r="C34" s="42"/>
      <c r="D34" s="42"/>
      <c r="E34" s="42"/>
      <c r="F34" s="42"/>
      <c r="G34" s="42"/>
      <c r="H34" s="42"/>
      <c r="T34" s="23"/>
      <c r="U34" s="23"/>
    </row>
    <row r="35" spans="1:27">
      <c r="A35" s="23"/>
      <c r="B35" s="23"/>
      <c r="C35" s="23"/>
      <c r="D35" s="23"/>
      <c r="E35" s="23"/>
      <c r="F35" s="23"/>
      <c r="G35" s="23"/>
      <c r="H35" s="23"/>
      <c r="T35" s="8"/>
      <c r="U35" s="8"/>
    </row>
    <row r="36" spans="1:27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27">
      <c r="A37" s="3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39"/>
    </row>
    <row r="38" spans="1:27">
      <c r="A38" s="3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39"/>
    </row>
    <row r="39" spans="1:27">
      <c r="A39" t="s">
        <v>0</v>
      </c>
      <c r="M39" s="39"/>
    </row>
    <row r="40" spans="1:27">
      <c r="B40" s="45" t="s">
        <v>52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1:27">
      <c r="B41" t="s">
        <v>1</v>
      </c>
      <c r="C41" t="s">
        <v>40</v>
      </c>
      <c r="J41" s="33">
        <f>W24+ ((W25^2)/(2*(W26^2)))</f>
        <v>16.5</v>
      </c>
    </row>
    <row r="42" spans="1:27">
      <c r="B42" t="s">
        <v>39</v>
      </c>
      <c r="C42" t="s">
        <v>41</v>
      </c>
      <c r="J42" s="33">
        <f>W24+((W27^2)/(2*(W28^2)))</f>
        <v>19.125</v>
      </c>
    </row>
    <row r="43" spans="1:27">
      <c r="A43" t="s">
        <v>44</v>
      </c>
      <c r="B43" s="45" t="s">
        <v>54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27">
      <c r="B44" t="s">
        <v>53</v>
      </c>
      <c r="C44" t="s">
        <v>40</v>
      </c>
      <c r="J44" s="33">
        <f>AD24+ ((AD25^2)/(2*(AD26^2)))</f>
        <v>15.5</v>
      </c>
    </row>
    <row r="45" spans="1:27">
      <c r="J45" s="39"/>
    </row>
    <row r="46" spans="1:27" ht="27" customHeight="1">
      <c r="A46" s="40" t="s">
        <v>42</v>
      </c>
      <c r="B46" s="40"/>
      <c r="C46" s="40"/>
      <c r="D46" s="40"/>
      <c r="E46" s="40"/>
      <c r="F46" s="40"/>
      <c r="G46" s="40"/>
      <c r="H46" s="40"/>
      <c r="I46" s="40"/>
      <c r="J46" s="40"/>
      <c r="K46" s="23"/>
      <c r="L46" s="23"/>
      <c r="M46" s="23"/>
      <c r="N46" s="23"/>
      <c r="O46" s="23"/>
      <c r="P46" s="23"/>
      <c r="Q46" s="23"/>
      <c r="R46" s="23"/>
      <c r="S46" s="23"/>
      <c r="V46" s="23"/>
      <c r="W46" s="23"/>
      <c r="X46" s="23"/>
      <c r="Y46" s="23"/>
      <c r="Z46" s="23"/>
      <c r="AA46" s="23"/>
    </row>
    <row r="47" spans="1:2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V47" s="8"/>
      <c r="W47" s="8"/>
      <c r="X47" s="8"/>
      <c r="Y47" s="8"/>
      <c r="Z47" s="8"/>
      <c r="AA47" s="8"/>
    </row>
  </sheetData>
  <mergeCells count="9">
    <mergeCell ref="A46:J46"/>
    <mergeCell ref="A34:H34"/>
    <mergeCell ref="A32:B32"/>
    <mergeCell ref="AC1:AF1"/>
    <mergeCell ref="A1:AB1"/>
    <mergeCell ref="B37:O37"/>
    <mergeCell ref="B38:O38"/>
    <mergeCell ref="B40:O40"/>
    <mergeCell ref="B43:O43"/>
  </mergeCells>
  <phoneticPr fontId="1" type="noConversion"/>
  <pageMargins left="0.75" right="0.75" top="1" bottom="1" header="0.5" footer="0.5"/>
  <pageSetup scale="90" orientation="landscape"/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Chernick</dc:creator>
  <cp:lastModifiedBy>Isaac Park</cp:lastModifiedBy>
  <cp:lastPrinted>2013-10-21T02:43:34Z</cp:lastPrinted>
  <dcterms:created xsi:type="dcterms:W3CDTF">2006-08-01T16:23:17Z</dcterms:created>
  <dcterms:modified xsi:type="dcterms:W3CDTF">2014-11-20T06:55:17Z</dcterms:modified>
</cp:coreProperties>
</file>